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120" yWindow="80" windowWidth="11600" windowHeight="144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 l="1"/>
  <c r="F26" i="1"/>
  <c r="F27" i="1"/>
  <c r="F28" i="1"/>
  <c r="F32" i="1"/>
  <c r="F33" i="1"/>
  <c r="F11" i="1"/>
  <c r="F14" i="1"/>
  <c r="F15" i="1"/>
  <c r="F16" i="1"/>
</calcChain>
</file>

<file path=xl/sharedStrings.xml><?xml version="1.0" encoding="utf-8"?>
<sst xmlns="http://schemas.openxmlformats.org/spreadsheetml/2006/main" count="36" uniqueCount="36">
  <si>
    <t>12:34 PM</t>
  </si>
  <si>
    <t>Children's Montessori Charter School</t>
  </si>
  <si>
    <t>02/19/15</t>
  </si>
  <si>
    <t>Accrual Basis</t>
  </si>
  <si>
    <t>As of December 31, 2014</t>
  </si>
  <si>
    <t>Dec 31, '14</t>
  </si>
  <si>
    <t>ASSETS</t>
  </si>
  <si>
    <t>Current Assets</t>
  </si>
  <si>
    <t>Checking/Savings</t>
  </si>
  <si>
    <t>Business Checking 01</t>
  </si>
  <si>
    <t>Business Checking 02</t>
  </si>
  <si>
    <t>Emergency Reserve</t>
  </si>
  <si>
    <t>Total Checking/Savings</t>
  </si>
  <si>
    <t>Accounts Receivable</t>
  </si>
  <si>
    <t>11000 — Accounts Receivable</t>
  </si>
  <si>
    <t>Total Accounts Receivable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</si>
  <si>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</si>
  <si>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</si>
  <si>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</si>
  <si>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</si>
  <si>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</si>
  <si>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</si>
  <si>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20000 — Accounts Payable</t>
  </si>
  <si>
    <t>Total Accounts Payable</t>
  </si>
  <si>
    <t>Other Current Liabilities</t>
  </si>
  <si>
    <t>Health Insurance Payable</t>
  </si>
  <si>
    <t>24000 — Payroll Liabilities</t>
  </si>
  <si>
    <t>Total Other Current Liabilities</t>
  </si>
  <si>
    <t>Total Current Liabilities</t>
  </si>
  <si>
    <t>Total Liabilities</t>
  </si>
  <si>
    <t>Equity</t>
  </si>
  <si>
    <t>32000 — Unrestricted Net Assets</t>
  </si>
  <si>
    <t>Net Income</t>
  </si>
  <si>
    <t>Total Equity</t>
  </si>
  <si>
    <t>TOTAL LIABILITIES &amp; EQUITY</t>
  </si>
  <si>
    <t>Statement of Financial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</si>
</sst>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;0.00"/>
  </numFmts>
  <fonts count="15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Lucida Grande"/>
      <family val="2"/>
      <scheme val="major"/>
    </font>
    <font>
      <b/>
      <sz val="15"/>
      <color theme="3"/>
      <name val="Georgia"/>
      <family val="2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2"/>
      <color rgb="FF006100"/>
      <name val="Georgi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164" fontId="0" fillId="0" borderId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164" fontId="8" fillId="0" borderId="0" xfId="0" applyFont="1" applyAlignment="1">
      <alignment horizontal="right"/>
    </xf>
    <xf numFmtId="164" fontId="4" fillId="0" borderId="0" xfId="4" applyNumberFormat="1" applyFont="1" applyBorder="1"/>
    <xf numFmtId="164" fontId="7" fillId="0" borderId="0" xfId="7" applyNumberFormat="1" applyFont="1" applyAlignment="1">
      <alignment horizontal="right"/>
    </xf>
    <xf numFmtId="164" fontId="5" fillId="0" borderId="0" xfId="5" applyNumberFormat="1" applyFont="1" applyBorder="1"/>
    <xf numFmtId="164" fontId="9" fillId="0" borderId="0" xfId="8" applyNumberFormat="1" applyFont="1" applyAlignment="1">
      <alignment horizontal="right"/>
    </xf>
    <xf numFmtId="164" fontId="6" fillId="0" borderId="0" xfId="6" applyNumberFormat="1" applyFont="1"/>
    <xf numFmtId="164" fontId="0" fillId="0" borderId="1" xfId="0" applyBorder="1" applyAlignment="1">
      <alignment horizontal="center"/>
    </xf>
    <xf numFmtId="164" fontId="1" fillId="0" borderId="0" xfId="1" applyNumberFormat="1" applyFont="1" applyFill="1"/>
    <xf numFmtId="164" fontId="2" fillId="0" borderId="0" xfId="2" applyNumberFormat="1" applyFont="1"/>
    <xf numFmtId="164" fontId="2" fillId="0" borderId="1" xfId="2" applyNumberFormat="1" applyFont="1" applyBorder="1"/>
    <xf numFmtId="164" fontId="3" fillId="0" borderId="2" xfId="3" applyNumberFormat="1" applyFont="1" applyBorder="1"/>
  </cellXfs>
  <cellStyles count="9">
    <cellStyle name="Comma" xfId="8" builtinId="3"/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Lucida Grande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</a:majorFont>
      <a:minorFont>
        <a:latin typeface="Georg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E7" sqref="E7"/>
    </sheetView>
  </sheetViews>
  <sheetFormatPr baseColWidth="10" defaultColWidth="8.83203125" defaultRowHeight="12" x14ac:dyDescent="0"/>
  <cols>
    <col min="1" max="4" width="2" bestFit="1" customWidth="1"/>
    <col min="5" max="5" width="43.83203125" customWidth="1"/>
    <col min="6" max="6" width="12.33203125" bestFit="1" customWidth="1"/>
  </cols>
  <sheetData>
    <row r="1" spans="1:6" ht="18">
      <c r="A1" s="1" t="s">
        <v>1</v>
      </c>
      <c r="F1" t="s">
        <v>0</v>
      </c>
    </row>
    <row r="2" spans="1:6" ht="21">
      <c r="A2" s="3" t="s">
        <v>35</v>
      </c>
      <c r="F2" s="2" t="s">
        <v>2</v>
      </c>
    </row>
    <row r="3" spans="1:6" ht="16">
      <c r="A3" s="5" t="s">
        <v>4</v>
      </c>
      <c r="F3" s="4" t="s">
        <v>3</v>
      </c>
    </row>
    <row r="4" spans="1:6">
      <c r="F4" s="6" t="s">
        <v>5</v>
      </c>
    </row>
    <row r="5" spans="1:6">
      <c r="A5" s="7" t="s">
        <v>6</v>
      </c>
    </row>
    <row r="6" spans="1:6">
      <c r="B6" s="7" t="s">
        <v>7</v>
      </c>
    </row>
    <row r="7" spans="1:6">
      <c r="C7" s="7" t="s">
        <v>8</v>
      </c>
    </row>
    <row r="8" spans="1:6">
      <c r="D8" s="7" t="s">
        <v>9</v>
      </c>
      <c r="F8" s="8">
        <v>20113.27</v>
      </c>
    </row>
    <row r="9" spans="1:6">
      <c r="D9" s="7" t="s">
        <v>10</v>
      </c>
      <c r="F9" s="8">
        <v>42716.76</v>
      </c>
    </row>
    <row r="10" spans="1:6">
      <c r="D10" s="7" t="s">
        <v>11</v>
      </c>
      <c r="F10" s="9">
        <v>9000.76</v>
      </c>
    </row>
    <row r="11" spans="1:6">
      <c r="C11" s="7" t="s">
        <v>12</v>
      </c>
      <c r="F11" s="8">
        <f>ROUND(SUM(F7:F10),5)</f>
        <v>71830.789999999994</v>
      </c>
    </row>
    <row r="12" spans="1:6">
      <c r="C12" s="7" t="s">
        <v>13</v>
      </c>
    </row>
    <row r="13" spans="1:6">
      <c r="D13" s="7" t="s">
        <v>14</v>
      </c>
      <c r="F13" s="9">
        <v>3662.8</v>
      </c>
    </row>
    <row r="14" spans="1:6">
      <c r="C14" s="7" t="s">
        <v>15</v>
      </c>
      <c r="F14" s="9">
        <f>ROUND(SUM(F12:F13),5)</f>
        <v>3662.8</v>
      </c>
    </row>
    <row r="15" spans="1:6">
      <c r="B15" s="7" t="s">
        <v>16</v>
      </c>
      <c r="F15" s="9">
        <f>ROUND(F6+F11+F14,5)</f>
        <v>75493.59</v>
      </c>
    </row>
    <row r="16" spans="1:6">
      <c r="A16" s="7" t="s">
        <v>17</v>
      </c>
      <c r="F16" s="10">
        <f>ROUND(F5+F15,5)</f>
        <v>75493.59</v>
      </c>
    </row>
    <row r="17" spans="1:6">
      <c r="A17" s="7" t="s">
        <v>18</v>
      </c>
    </row>
    <row r="18" spans="1:6">
      <c r="B18" s="7" t="s">
        <v>19</v>
      </c>
    </row>
    <row r="19" spans="1:6">
      <c r="C19" s="7" t="s">
        <v>20</v>
      </c>
    </row>
    <row r="20" spans="1:6">
      <c r="D20" s="7" t="s">
        <v>21</v>
      </c>
    </row>
    <row r="21" spans="1:6">
      <c r="E21" s="7" t="s">
        <v>22</v>
      </c>
      <c r="F21" s="9">
        <v>3837.86</v>
      </c>
    </row>
    <row r="22" spans="1:6">
      <c r="D22" s="7" t="s">
        <v>23</v>
      </c>
      <c r="F22" s="8">
        <f>ROUND(SUM(F20:F21),5)</f>
        <v>3837.86</v>
      </c>
    </row>
    <row r="23" spans="1:6">
      <c r="D23" s="7" t="s">
        <v>24</v>
      </c>
    </row>
    <row r="24" spans="1:6">
      <c r="E24" s="7" t="s">
        <v>25</v>
      </c>
      <c r="F24" s="8">
        <v>645.58000000000004</v>
      </c>
    </row>
    <row r="25" spans="1:6">
      <c r="E25" s="7" t="s">
        <v>26</v>
      </c>
      <c r="F25" s="9">
        <v>1435.99</v>
      </c>
    </row>
    <row r="26" spans="1:6">
      <c r="D26" s="7" t="s">
        <v>27</v>
      </c>
      <c r="F26" s="9">
        <f>ROUND(SUM(F23:F25),5)</f>
        <v>2081.5700000000002</v>
      </c>
    </row>
    <row r="27" spans="1:6">
      <c r="C27" s="7" t="s">
        <v>28</v>
      </c>
      <c r="F27" s="9">
        <f>ROUND(F19+F22+F26,5)</f>
        <v>5919.43</v>
      </c>
    </row>
    <row r="28" spans="1:6">
      <c r="B28" s="7" t="s">
        <v>29</v>
      </c>
      <c r="F28" s="8">
        <f>ROUND(F18+F27,5)</f>
        <v>5919.43</v>
      </c>
    </row>
    <row r="29" spans="1:6">
      <c r="B29" s="7" t="s">
        <v>30</v>
      </c>
    </row>
    <row r="30" spans="1:6">
      <c r="C30" s="7" t="s">
        <v>31</v>
      </c>
      <c r="F30" s="8">
        <v>4023.01</v>
      </c>
    </row>
    <row r="31" spans="1:6">
      <c r="C31" s="7" t="s">
        <v>32</v>
      </c>
      <c r="F31" s="9">
        <v>65551.149999999994</v>
      </c>
    </row>
    <row r="32" spans="1:6">
      <c r="B32" s="7" t="s">
        <v>33</v>
      </c>
      <c r="F32" s="9">
        <f>ROUND(SUM(F29:F31),5)</f>
        <v>69574.16</v>
      </c>
    </row>
    <row r="33" spans="1:6">
      <c r="A33" s="7" t="s">
        <v>34</v>
      </c>
      <c r="F33" s="10">
        <f>ROUND(F17+F28+F32,5)</f>
        <v>75493.59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Susan Likes</cp:lastModifiedBy>
  <dcterms:created xsi:type="dcterms:W3CDTF">2015-02-19T19:34:50Z</dcterms:created>
  <dcterms:modified xsi:type="dcterms:W3CDTF">2015-02-19T19:51:39Z</dcterms:modified>
</cp:coreProperties>
</file>