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26" i="1"/>
  <c r="F27" i="1"/>
  <c r="F28" i="1"/>
  <c r="F32" i="1"/>
  <c r="F33" i="1"/>
  <c r="F11" i="1"/>
  <c r="F14" i="1"/>
  <c r="F15" i="1"/>
  <c r="F16" i="1"/>
</calcChain>
</file>

<file path=xl/sharedStrings.xml><?xml version="1.0" encoding="utf-8"?>
<sst xmlns="http://schemas.openxmlformats.org/spreadsheetml/2006/main" count="36" uniqueCount="36">
  <si>
    <t>2:47 PM</t>
  </si>
  <si>
    <t>Children's Montessori Charter School</t>
  </si>
  <si>
    <t>04/09/15</t>
  </si>
  <si>
    <t>Accrual Basis</t>
  </si>
  <si>
    <t>As of March 31, 2015</t>
  </si>
  <si>
    <t>Mar 31, '15</t>
  </si>
  <si>
    <t>ASSETS</t>
  </si>
  <si>
    <t>Current Assets</t>
  </si>
  <si>
    <t>Checking/Savings</t>
  </si>
  <si>
    <t>Business Checking 01</t>
  </si>
  <si>
    <t>Business Checking 02</t>
  </si>
  <si>
    <t>Emergency Reserve</t>
  </si>
  <si>
    <t>Total Checking/Savings</t>
  </si>
  <si>
    <t>Accounts Receivable</t>
  </si>
  <si>
    <t>11000 — Accounts Receivable</t>
  </si>
  <si>
    <t>Total Accounts Receivable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</si>
  <si>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</si>
  <si>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</si>
  <si>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</si>
  <si>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</si>
  <si>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</si>
  <si>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</si>
  <si>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</si>
  <si>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</si>
  <si>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</si>
  <si>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Health Insurance Payable</t>
  </si>
  <si>
    <t>24000 — Payroll Liabilities</t>
  </si>
  <si>
    <t>Total Other Current Liabilities</t>
  </si>
  <si>
    <t>Total Current Liabilities</t>
  </si>
  <si>
    <t>Total Liabilities</t>
  </si>
  <si>
    <t>Equity</t>
  </si>
  <si>
    <t>Net Income</t>
  </si>
  <si>
    <t>Total Equity</t>
  </si>
  <si>
    <t>TOTAL LIABILITIES &amp; EQUITY</t>
  </si>
  <si>
    <t>32000 — Unencumbered Net Assets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</si>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</sst>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  <xf numFmtId="164" fontId="0" fillId="0" borderId="0" xfId="1" applyNumberFormat="1" applyFont="1" applyFill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14" sqref="E14"/>
    </sheetView>
  </sheetViews>
  <sheetFormatPr baseColWidth="10" defaultColWidth="8.83203125" defaultRowHeight="12" x14ac:dyDescent="0"/>
  <cols>
    <col min="1" max="4" width="2" bestFit="1" customWidth="1"/>
    <col min="5" max="5" width="62.5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35</v>
      </c>
      <c r="F2" s="2" t="s">
        <v>2</v>
      </c>
    </row>
    <row r="3" spans="1:6" ht="16">
      <c r="A3" s="5" t="s">
        <v>4</v>
      </c>
      <c r="F3" s="4" t="s">
        <v>3</v>
      </c>
    </row>
    <row r="4" spans="1:6" ht="33" customHeight="1">
      <c r="F4" s="6" t="s">
        <v>5</v>
      </c>
    </row>
    <row r="5" spans="1:6" ht="33" customHeight="1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v>18653.5</v>
      </c>
    </row>
    <row r="9" spans="1:6">
      <c r="D9" s="7" t="s">
        <v>10</v>
      </c>
      <c r="F9" s="8">
        <v>37076</v>
      </c>
    </row>
    <row r="10" spans="1:6">
      <c r="D10" s="7" t="s">
        <v>11</v>
      </c>
      <c r="F10" s="9">
        <v>18003.849999999999</v>
      </c>
    </row>
    <row r="11" spans="1:6">
      <c r="C11" s="7" t="s">
        <v>12</v>
      </c>
      <c r="F11" s="8">
        <f>ROUND(SUM(F7:F10),5)</f>
        <v>73733.350000000006</v>
      </c>
    </row>
    <row r="12" spans="1:6">
      <c r="C12" s="7" t="s">
        <v>13</v>
      </c>
    </row>
    <row r="13" spans="1:6">
      <c r="D13" s="7" t="s">
        <v>14</v>
      </c>
      <c r="F13" s="9">
        <v>821.3</v>
      </c>
    </row>
    <row r="14" spans="1:6">
      <c r="C14" s="7" t="s">
        <v>15</v>
      </c>
      <c r="F14" s="9">
        <f>ROUND(SUM(F12:F13),5)</f>
        <v>821.3</v>
      </c>
    </row>
    <row r="15" spans="1:6">
      <c r="B15" s="7" t="s">
        <v>16</v>
      </c>
      <c r="F15" s="9">
        <f>ROUND(F6+F11+F14,5)</f>
        <v>74554.649999999994</v>
      </c>
    </row>
    <row r="16" spans="1:6">
      <c r="A16" s="7" t="s">
        <v>17</v>
      </c>
      <c r="F16" s="10">
        <f>ROUND(F5+F15,5)</f>
        <v>74554.649999999994</v>
      </c>
    </row>
    <row r="17" spans="1:6">
      <c r="A17" s="7" t="s">
        <v>18</v>
      </c>
    </row>
    <row r="18" spans="1:6">
      <c r="B18" s="7" t="s">
        <v>19</v>
      </c>
    </row>
    <row r="19" spans="1:6">
      <c r="C19" s="7" t="s">
        <v>20</v>
      </c>
    </row>
    <row r="20" spans="1:6">
      <c r="D20" s="7" t="s">
        <v>21</v>
      </c>
    </row>
    <row r="21" spans="1:6">
      <c r="E21" s="7" t="s">
        <v>22</v>
      </c>
      <c r="F21" s="9">
        <v>3847.72</v>
      </c>
    </row>
    <row r="22" spans="1:6">
      <c r="D22" s="7" t="s">
        <v>23</v>
      </c>
      <c r="F22" s="8">
        <f>ROUND(SUM(F20:F21),5)</f>
        <v>3847.72</v>
      </c>
    </row>
    <row r="23" spans="1:6">
      <c r="D23" s="7" t="s">
        <v>24</v>
      </c>
    </row>
    <row r="24" spans="1:6">
      <c r="E24" s="7" t="s">
        <v>25</v>
      </c>
      <c r="F24" s="8">
        <v>0.35</v>
      </c>
    </row>
    <row r="25" spans="1:6">
      <c r="E25" s="7" t="s">
        <v>26</v>
      </c>
      <c r="F25" s="9">
        <v>-586.07000000000005</v>
      </c>
    </row>
    <row r="26" spans="1:6">
      <c r="D26" s="7" t="s">
        <v>27</v>
      </c>
      <c r="F26" s="9">
        <f>ROUND(SUM(F23:F25),5)</f>
        <v>-585.72</v>
      </c>
    </row>
    <row r="27" spans="1:6">
      <c r="C27" s="7" t="s">
        <v>28</v>
      </c>
      <c r="F27" s="9">
        <f>ROUND(F19+F22+F26,5)</f>
        <v>3262</v>
      </c>
    </row>
    <row r="28" spans="1:6">
      <c r="B28" s="7" t="s">
        <v>29</v>
      </c>
      <c r="F28" s="8">
        <f>ROUND(F18+F27,5)</f>
        <v>3262</v>
      </c>
    </row>
    <row r="29" spans="1:6">
      <c r="B29" s="7" t="s">
        <v>30</v>
      </c>
    </row>
    <row r="30" spans="1:6">
      <c r="C30" s="11" t="s">
        <v>34</v>
      </c>
      <c r="F30" s="8">
        <v>4023.01</v>
      </c>
    </row>
    <row r="31" spans="1:6">
      <c r="C31" s="7" t="s">
        <v>31</v>
      </c>
      <c r="F31" s="9">
        <v>67269.64</v>
      </c>
    </row>
    <row r="32" spans="1:6">
      <c r="B32" s="7" t="s">
        <v>32</v>
      </c>
      <c r="F32" s="9">
        <f>ROUND(SUM(F29:F31),5)</f>
        <v>71292.649999999994</v>
      </c>
    </row>
    <row r="33" spans="1:6">
      <c r="A33" s="7" t="s">
        <v>33</v>
      </c>
      <c r="F33" s="10">
        <f>ROUND(F17+F28+F32,5)</f>
        <v>74554.649999999994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2015-04-09T20:47:39Z</dcterms:created>
  <dcterms:modified xsi:type="dcterms:W3CDTF">2015-04-09T20:51:47Z</dcterms:modified>
</cp:coreProperties>
</file>