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autoCompressPictures="0"/>
  <bookViews>
    <workbookView xWindow="120" yWindow="80" windowWidth="11600" windowHeight="14480"/>
  </bookViews>
  <sheets>
    <sheet name="Sheet1" sheetId="1" r:id="rId1"/>
  </sheets>
  <calcPr calcId="14000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1" l="1"/>
  <c r="F33" i="1"/>
  <c r="F34" i="1"/>
  <c r="F37" i="1"/>
  <c r="F38" i="1"/>
  <c r="F43" i="1"/>
  <c r="F44" i="1"/>
  <c r="F11" i="1"/>
  <c r="F14" i="1"/>
  <c r="F17" i="1"/>
  <c r="F18" i="1"/>
  <c r="F21" i="1"/>
  <c r="F22" i="1"/>
</calcChain>
</file>

<file path=xl/sharedStrings.xml><?xml version="1.0" encoding="utf-8"?>
<sst xmlns="http://schemas.openxmlformats.org/spreadsheetml/2006/main" count="47" uniqueCount="47">
  <si>
    <t>8:36 AM</t>
  </si>
  <si>
    <t>Children's Kiva Montessori School</t>
  </si>
  <si>
    <t>02/02/17</t>
  </si>
  <si>
    <t>Accrual Basis</t>
  </si>
  <si>
    <t>As of September 30, 2016</t>
  </si>
  <si>
    <t>Sep 30, '16</t>
  </si>
  <si>
    <t>ASSETS</t>
  </si>
  <si>
    <t>Current Assets</t>
  </si>
  <si>
    <t>Checking/Savings</t>
  </si>
  <si>
    <t>02 New Acct</t>
  </si>
  <si>
    <t>03 Emergency Reserve New</t>
  </si>
  <si>
    <t>01 New Acct</t>
  </si>
  <si>
    <t>Total Checking/Savings</t>
  </si>
  <si>
    <t>Accounts Receivable</t>
  </si>
  <si>
    <t>11000 — Accounts Receivable</t>
  </si>
  <si>
    <t>Total Accounts Receivable</t>
  </si>
  <si>
    <t>Other Current Assets</t>
  </si>
  <si>
    <t>Retainer for Audit Prepaid Serv</t>
  </si>
  <si>
    <t>Total Other Current Assets</t>
  </si>
  <si>
    <t>Total Current Assets</t>
  </si>
  <si>
    <t>Other Assets</t>
  </si>
  <si>
    <t>18600 — Other Assets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</si>
  <si>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</si>
  <si>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</si>
  <si>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</si>
  <si>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</si>
  <si>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</si>
  <si>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</si>
  <si>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20000 — Accounts Payable</t>
  </si>
  <si>
    <t>Total Accounts Payable</t>
  </si>
  <si>
    <t>Other Current Liabilities</t>
  </si>
  <si>
    <t>PERA Payable</t>
  </si>
  <si>
    <t>Health Insurance Payable</t>
  </si>
  <si>
    <t>24000 — Payroll Liabilities</t>
  </si>
  <si>
    <t>Total Other Current Liabilities</t>
  </si>
  <si>
    <t>Total Current Liabilities</t>
  </si>
  <si>
    <t>Long Term Liabilities</t>
  </si>
  <si>
    <t>Note Payable</t>
  </si>
  <si>
    <t>Total Long Term Liabilities</t>
  </si>
  <si>
    <t>Total Liabilities</t>
  </si>
  <si>
    <t>Equity</t>
  </si>
  <si>
    <t>31500 — Temp. Restricted Net Assets</t>
  </si>
  <si>
    <t>32000 — Unrestricted Net Assets</t>
  </si>
  <si>
    <t>Net Income</t>
  </si>
  <si>
    <t>Total Equity</t>
  </si>
  <si>
    <t>TOTAL LIABILITIES &amp; EQUITY</t>
  </si>
  <si>
    <t>Statement of Financial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</si>
</sst>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-#,##0.00;0.00"/>
  </numFmts>
  <fonts count="15" x14ac:knownFonts="1"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80"/>
      <name val="Arial"/>
      <family val="2"/>
    </font>
    <font>
      <b/>
      <sz val="18"/>
      <color rgb="FF000080"/>
      <name val="Arial"/>
      <family val="2"/>
    </font>
    <font>
      <b/>
      <sz val="13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8"/>
      <color theme="3"/>
      <name val="Lucida Grande"/>
      <family val="2"/>
      <scheme val="major"/>
    </font>
    <font>
      <b/>
      <sz val="15"/>
      <color theme="3"/>
      <name val="Georgia"/>
      <family val="2"/>
      <scheme val="minor"/>
    </font>
    <font>
      <b/>
      <sz val="13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2"/>
      <color rgb="FF006100"/>
      <name val="Georgi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">
    <xf numFmtId="164" fontId="0" fillId="0" borderId="0"/>
    <xf numFmtId="0" fontId="14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164" fontId="8" fillId="0" borderId="0" xfId="0" applyFont="1" applyAlignment="1">
      <alignment horizontal="right"/>
    </xf>
    <xf numFmtId="164" fontId="4" fillId="0" borderId="0" xfId="4"/>
    <xf numFmtId="164" fontId="7" fillId="0" borderId="0" xfId="7" applyAlignment="1">
      <alignment horizontal="right"/>
    </xf>
    <xf numFmtId="164" fontId="5" fillId="0" borderId="0" xfId="5"/>
    <xf numFmtId="164" fontId="9" fillId="0" borderId="0" xfId="8" applyAlignment="1">
      <alignment horizontal="right"/>
    </xf>
    <xf numFmtId="164" fontId="6" fillId="0" borderId="0" xfId="6"/>
    <xf numFmtId="164" fontId="0" fillId="0" borderId="1" xfId="0" applyBorder="1" applyAlignment="1">
      <alignment horizontal="center"/>
    </xf>
    <xf numFmtId="164" fontId="1" fillId="0" borderId="0" xfId="1"/>
    <xf numFmtId="164" fontId="2" fillId="0" borderId="0" xfId="2"/>
    <xf numFmtId="164" fontId="2" fillId="0" borderId="1" xfId="2" applyBorder="1"/>
    <xf numFmtId="164" fontId="3" fillId="0" borderId="2" xfId="3" applyBorder="1"/>
  </cellXfs>
  <cellStyles count="9">
    <cellStyle name="Comma" xfId="8" builtinId="3"/>
    <cellStyle name="Good" xfId="1" builtinId="26"/>
    <cellStyle name="Heading 1" xfId="5" builtinId="16"/>
    <cellStyle name="Heading 2" xfId="4" builtinId="17"/>
    <cellStyle name="Heading 3" xfId="3" builtinId="18"/>
    <cellStyle name="Heading 4" xfId="2" builtinId="19"/>
    <cellStyle name="Normal" xfId="0" builtinId="0"/>
    <cellStyle name="Percent" xfId="7" builtinId="5"/>
    <cellStyle name="Title" xfId="6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Lucida Grande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</a:majorFont>
      <a:minorFont>
        <a:latin typeface="Georg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A3" sqref="A3"/>
    </sheetView>
  </sheetViews>
  <sheetFormatPr baseColWidth="10" defaultColWidth="8.83203125" defaultRowHeight="12" x14ac:dyDescent="0"/>
  <cols>
    <col min="1" max="4" width="2" bestFit="1" customWidth="1"/>
    <col min="5" max="5" width="30" bestFit="1" customWidth="1"/>
    <col min="6" max="6" width="12.33203125" bestFit="1" customWidth="1"/>
  </cols>
  <sheetData>
    <row r="1" spans="1:6" ht="18">
      <c r="A1" s="1" t="s">
        <v>1</v>
      </c>
      <c r="F1" t="s">
        <v>0</v>
      </c>
    </row>
    <row r="2" spans="1:6" ht="21">
      <c r="A2" s="3" t="s">
        <v>46</v>
      </c>
      <c r="F2" s="2" t="s">
        <v>2</v>
      </c>
    </row>
    <row r="3" spans="1:6" ht="16">
      <c r="A3" s="5" t="s">
        <v>4</v>
      </c>
      <c r="F3" s="4" t="s">
        <v>3</v>
      </c>
    </row>
    <row r="4" spans="1:6">
      <c r="F4" s="6" t="s">
        <v>5</v>
      </c>
    </row>
    <row r="5" spans="1:6">
      <c r="A5" s="7" t="s">
        <v>6</v>
      </c>
    </row>
    <row r="6" spans="1:6">
      <c r="B6" s="7" t="s">
        <v>7</v>
      </c>
    </row>
    <row r="7" spans="1:6">
      <c r="C7" s="7" t="s">
        <v>8</v>
      </c>
    </row>
    <row r="8" spans="1:6">
      <c r="D8" s="7" t="s">
        <v>9</v>
      </c>
      <c r="F8" s="8">
        <v>80239.009999999995</v>
      </c>
    </row>
    <row r="9" spans="1:6">
      <c r="D9" s="7" t="s">
        <v>10</v>
      </c>
      <c r="F9" s="8">
        <v>41834.910000000003</v>
      </c>
    </row>
    <row r="10" spans="1:6">
      <c r="D10" s="7" t="s">
        <v>11</v>
      </c>
      <c r="F10" s="9">
        <v>22954.81</v>
      </c>
    </row>
    <row r="11" spans="1:6">
      <c r="C11" s="7" t="s">
        <v>12</v>
      </c>
      <c r="F11" s="8">
        <f>ROUND(SUM(F7:F10),5)</f>
        <v>145028.73000000001</v>
      </c>
    </row>
    <row r="12" spans="1:6">
      <c r="C12" s="7" t="s">
        <v>13</v>
      </c>
    </row>
    <row r="13" spans="1:6">
      <c r="D13" s="7" t="s">
        <v>14</v>
      </c>
      <c r="F13" s="9">
        <v>3728.56</v>
      </c>
    </row>
    <row r="14" spans="1:6">
      <c r="C14" s="7" t="s">
        <v>15</v>
      </c>
      <c r="F14" s="8">
        <f>ROUND(SUM(F12:F13),5)</f>
        <v>3728.56</v>
      </c>
    </row>
    <row r="15" spans="1:6">
      <c r="C15" s="7" t="s">
        <v>16</v>
      </c>
    </row>
    <row r="16" spans="1:6">
      <c r="D16" s="7" t="s">
        <v>17</v>
      </c>
      <c r="F16" s="9">
        <v>2850</v>
      </c>
    </row>
    <row r="17" spans="1:6">
      <c r="C17" s="7" t="s">
        <v>18</v>
      </c>
      <c r="F17" s="9">
        <f>ROUND(SUM(F15:F16),5)</f>
        <v>2850</v>
      </c>
    </row>
    <row r="18" spans="1:6">
      <c r="B18" s="7" t="s">
        <v>19</v>
      </c>
      <c r="F18" s="8">
        <f>ROUND(F6+F11+F14+F17,5)</f>
        <v>151607.29</v>
      </c>
    </row>
    <row r="19" spans="1:6">
      <c r="B19" s="7" t="s">
        <v>20</v>
      </c>
    </row>
    <row r="20" spans="1:6">
      <c r="C20" s="7" t="s">
        <v>21</v>
      </c>
      <c r="F20" s="9">
        <v>2000</v>
      </c>
    </row>
    <row r="21" spans="1:6">
      <c r="B21" s="7" t="s">
        <v>22</v>
      </c>
      <c r="F21" s="9">
        <f>ROUND(SUM(F19:F20),5)</f>
        <v>2000</v>
      </c>
    </row>
    <row r="22" spans="1:6">
      <c r="A22" s="7" t="s">
        <v>23</v>
      </c>
      <c r="F22" s="10">
        <f>ROUND(F5+F18+F21,5)</f>
        <v>153607.29</v>
      </c>
    </row>
    <row r="23" spans="1:6">
      <c r="A23" s="7" t="s">
        <v>24</v>
      </c>
    </row>
    <row r="24" spans="1:6">
      <c r="B24" s="7" t="s">
        <v>25</v>
      </c>
    </row>
    <row r="25" spans="1:6">
      <c r="C25" s="7" t="s">
        <v>26</v>
      </c>
    </row>
    <row r="26" spans="1:6">
      <c r="D26" s="7" t="s">
        <v>27</v>
      </c>
    </row>
    <row r="27" spans="1:6">
      <c r="E27" s="7" t="s">
        <v>28</v>
      </c>
      <c r="F27" s="9">
        <v>4999.41</v>
      </c>
    </row>
    <row r="28" spans="1:6">
      <c r="D28" s="7" t="s">
        <v>29</v>
      </c>
      <c r="F28" s="8">
        <f>ROUND(SUM(F26:F27),5)</f>
        <v>4999.41</v>
      </c>
    </row>
    <row r="29" spans="1:6">
      <c r="D29" s="7" t="s">
        <v>30</v>
      </c>
    </row>
    <row r="30" spans="1:6">
      <c r="E30" s="7" t="s">
        <v>31</v>
      </c>
      <c r="F30" s="8">
        <v>3496.94</v>
      </c>
    </row>
    <row r="31" spans="1:6">
      <c r="E31" s="7" t="s">
        <v>32</v>
      </c>
      <c r="F31" s="8">
        <v>948.9</v>
      </c>
    </row>
    <row r="32" spans="1:6">
      <c r="E32" s="7" t="s">
        <v>33</v>
      </c>
      <c r="F32" s="9">
        <v>4377.72</v>
      </c>
    </row>
    <row r="33" spans="1:6">
      <c r="D33" s="7" t="s">
        <v>34</v>
      </c>
      <c r="F33" s="9">
        <f>ROUND(SUM(F29:F32),5)</f>
        <v>8823.56</v>
      </c>
    </row>
    <row r="34" spans="1:6">
      <c r="C34" s="7" t="s">
        <v>35</v>
      </c>
      <c r="F34" s="8">
        <f>ROUND(F25+F28+F33,5)</f>
        <v>13822.97</v>
      </c>
    </row>
    <row r="35" spans="1:6">
      <c r="C35" s="7" t="s">
        <v>36</v>
      </c>
    </row>
    <row r="36" spans="1:6">
      <c r="D36" s="7" t="s">
        <v>37</v>
      </c>
      <c r="F36" s="9">
        <v>38280.730000000003</v>
      </c>
    </row>
    <row r="37" spans="1:6">
      <c r="C37" s="7" t="s">
        <v>38</v>
      </c>
      <c r="F37" s="9">
        <f>ROUND(SUM(F35:F36),5)</f>
        <v>38280.730000000003</v>
      </c>
    </row>
    <row r="38" spans="1:6">
      <c r="B38" s="7" t="s">
        <v>39</v>
      </c>
      <c r="F38" s="8">
        <f>ROUND(F24+F34+F37,5)</f>
        <v>52103.7</v>
      </c>
    </row>
    <row r="39" spans="1:6">
      <c r="B39" s="7" t="s">
        <v>40</v>
      </c>
    </row>
    <row r="40" spans="1:6">
      <c r="C40" s="7" t="s">
        <v>41</v>
      </c>
      <c r="F40" s="8">
        <v>23000</v>
      </c>
    </row>
    <row r="41" spans="1:6">
      <c r="C41" s="7" t="s">
        <v>42</v>
      </c>
      <c r="F41" s="8">
        <v>32697.99</v>
      </c>
    </row>
    <row r="42" spans="1:6">
      <c r="C42" s="7" t="s">
        <v>43</v>
      </c>
      <c r="F42" s="9">
        <v>45805.599999999999</v>
      </c>
    </row>
    <row r="43" spans="1:6">
      <c r="B43" s="7" t="s">
        <v>44</v>
      </c>
      <c r="F43" s="9">
        <f>ROUND(SUM(F39:F42),5)</f>
        <v>101503.59</v>
      </c>
    </row>
    <row r="44" spans="1:6">
      <c r="A44" s="7" t="s">
        <v>45</v>
      </c>
      <c r="F44" s="10">
        <f>ROUND(F23+F38+F43,5)</f>
        <v>153607.29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QuickBooks Mac 2014</dc:creator>
  <cp:lastModifiedBy>Josh Warinner</cp:lastModifiedBy>
  <dcterms:created xsi:type="dcterms:W3CDTF">2017-02-02T15:36:16Z</dcterms:created>
  <dcterms:modified xsi:type="dcterms:W3CDTF">2017-02-02T15:37:44Z</dcterms:modified>
</cp:coreProperties>
</file>